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8325" activeTab="0"/>
  </bookViews>
  <sheets>
    <sheet name="棒グラフ" sheetId="1" r:id="rId1"/>
    <sheet name="折れ線グラフ" sheetId="2" r:id="rId2"/>
    <sheet name="円グラフ" sheetId="3" r:id="rId3"/>
    <sheet name="レーダーチャート" sheetId="4" r:id="rId4"/>
    <sheet name="複合グラフ" sheetId="5" r:id="rId5"/>
  </sheets>
  <definedNames/>
  <calcPr fullCalcOnLoad="1"/>
</workbook>
</file>

<file path=xl/sharedStrings.xml><?xml version="1.0" encoding="utf-8"?>
<sst xmlns="http://schemas.openxmlformats.org/spreadsheetml/2006/main" count="115" uniqueCount="97">
  <si>
    <t>本支店売上一覧表</t>
  </si>
  <si>
    <t>商品名</t>
  </si>
  <si>
    <t>ミックスピザ</t>
  </si>
  <si>
    <t>ポテトピザ</t>
  </si>
  <si>
    <t>サラミピザ</t>
  </si>
  <si>
    <t>アンチョビピザ</t>
  </si>
  <si>
    <t>ポテトフライ</t>
  </si>
  <si>
    <t>合計</t>
  </si>
  <si>
    <t>最大</t>
  </si>
  <si>
    <t>最小</t>
  </si>
  <si>
    <t>青山本店</t>
  </si>
  <si>
    <t>赤坂支店</t>
  </si>
  <si>
    <t>渋谷支店</t>
  </si>
  <si>
    <t>平均</t>
  </si>
  <si>
    <t>ミックスピザ</t>
  </si>
  <si>
    <t>ポテトピザ</t>
  </si>
  <si>
    <t>サラミピザ</t>
  </si>
  <si>
    <t>アンチョビピザ</t>
  </si>
  <si>
    <t>ポテトフライ</t>
  </si>
  <si>
    <t>月別売上一覧表</t>
  </si>
  <si>
    <t>単位：千円</t>
  </si>
  <si>
    <t>４月</t>
  </si>
  <si>
    <t>５月</t>
  </si>
  <si>
    <t>６月</t>
  </si>
  <si>
    <t>７月</t>
  </si>
  <si>
    <t>１０代</t>
  </si>
  <si>
    <t>２０代</t>
  </si>
  <si>
    <t>３０代</t>
  </si>
  <si>
    <t>４０代</t>
  </si>
  <si>
    <t>５０代</t>
  </si>
  <si>
    <t>６０代以上</t>
  </si>
  <si>
    <t>９月</t>
  </si>
  <si>
    <t>１０月</t>
  </si>
  <si>
    <t>１１月</t>
  </si>
  <si>
    <t>来店者の分析</t>
  </si>
  <si>
    <t>単位：人</t>
  </si>
  <si>
    <t>パソコンA</t>
  </si>
  <si>
    <t>パソコンB</t>
  </si>
  <si>
    <t>パソコンC</t>
  </si>
  <si>
    <t>携帯性</t>
  </si>
  <si>
    <t>拡張性</t>
  </si>
  <si>
    <t>機能</t>
  </si>
  <si>
    <t>ソフトウェア</t>
  </si>
  <si>
    <t>価格</t>
  </si>
  <si>
    <t>３機種のパソコンの比較</t>
  </si>
  <si>
    <t>４月売上</t>
  </si>
  <si>
    <t>４月注文数</t>
  </si>
  <si>
    <t>５月売上</t>
  </si>
  <si>
    <t>５月注文数</t>
  </si>
  <si>
    <t>６月売上</t>
  </si>
  <si>
    <t>６月注文数</t>
  </si>
  <si>
    <t>ミックスピザ</t>
  </si>
  <si>
    <t>ポテトピザ</t>
  </si>
  <si>
    <t>サラミピザ</t>
  </si>
  <si>
    <t>アンチョビピザ</t>
  </si>
  <si>
    <t>ポテトフライ</t>
  </si>
  <si>
    <t>範囲　（Ａ３）～（Ｄ８）</t>
  </si>
  <si>
    <t>種類　「縦棒」　形式「集合縦棒」</t>
  </si>
  <si>
    <t>系列　「列」</t>
  </si>
  <si>
    <t>タイトル　「本支店売上高」</t>
  </si>
  <si>
    <t>Ｘ項目　　「商品名」</t>
  </si>
  <si>
    <t>Ｙ項目　　「売上高」</t>
  </si>
  <si>
    <t>グラフのサイズや表示位置の設定</t>
  </si>
  <si>
    <t>文字のサイズと軸ラベルの配置の設定</t>
  </si>
  <si>
    <t>タイトル・凡例の位置の設定</t>
  </si>
  <si>
    <t>データラベルの表示</t>
  </si>
  <si>
    <t>　年　組　　番　氏名</t>
  </si>
  <si>
    <t>範囲　（Ａ３）～（Ｅ８）</t>
  </si>
  <si>
    <t>種類　「折れ線」　形式「データにマーカがつけられた折れ線グラフ」</t>
  </si>
  <si>
    <t>系列　「行」</t>
  </si>
  <si>
    <t>タイトル　「月別売上高」</t>
  </si>
  <si>
    <t>Ｘ項目　　「月」</t>
  </si>
  <si>
    <t>範囲　（Ａ３）～（Ａ９）と（Ｅ３）～（Ｅ９）</t>
  </si>
  <si>
    <t>種類　「円」　形式「円」</t>
  </si>
  <si>
    <t>タイトル　「来店者の分析」</t>
  </si>
  <si>
    <t>データラベルの設定</t>
  </si>
  <si>
    <t>「引き出し線を表示する」</t>
  </si>
  <si>
    <t>切り離しの円グラフの作成　「10代」</t>
  </si>
  <si>
    <t>　10代を強調する</t>
  </si>
  <si>
    <t>範囲　（Ｂ３）～（Ｇ６）</t>
  </si>
  <si>
    <t>種類　「レーダー」　</t>
  </si>
  <si>
    <t>形式「データポイントにマーカーがついたレーダーチャート」</t>
  </si>
  <si>
    <t>タイトル　「３機種のパソコンの比較」</t>
  </si>
  <si>
    <t>目盛線書式設定</t>
  </si>
  <si>
    <t>「目盛線の書式設定→目盛」で目盛間隔を「２」に設定</t>
  </si>
  <si>
    <t>範囲　（Ａ３）～（Ｇ８）</t>
  </si>
  <si>
    <t>タイトル　「４月から６月の売上と注文数」</t>
  </si>
  <si>
    <t>Ｘ項目　　「商品」</t>
  </si>
  <si>
    <t>表示位置の調整　凡例は下端</t>
  </si>
  <si>
    <t>複合グラスの作成</t>
  </si>
  <si>
    <t>グラフの種類の変更　　</t>
  </si>
  <si>
    <t>データ系列の変更</t>
  </si>
  <si>
    <t>第２数値軸ラベルの追加</t>
  </si>
  <si>
    <t>①</t>
  </si>
  <si>
    <t>「４～６月注文数」を「折れ線」グラフにする</t>
  </si>
  <si>
    <t>②</t>
  </si>
  <si>
    <t>③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</si>
</sst>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0_ "/>
    <numFmt numFmtId="179" formatCode="0.0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56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16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2" max="6" width="9.875" style="0" customWidth="1"/>
    <col min="7" max="7" width="8.125" style="0" customWidth="1"/>
  </cols>
  <sheetData>
    <row r="1" spans="1:8" ht="13.5" customHeight="1">
      <c r="A1" t="s">
        <v>66</v>
      </c>
      <c r="G1" s="13">
        <v>1</v>
      </c>
      <c r="H1" s="13" t="s">
        <v>56</v>
      </c>
    </row>
    <row r="2" spans="1:8" ht="13.5" customHeight="1">
      <c r="A2" s="20" t="s">
        <v>0</v>
      </c>
      <c r="B2" s="20"/>
      <c r="C2" s="20"/>
      <c r="D2" s="20"/>
      <c r="F2" s="1">
        <v>38108</v>
      </c>
      <c r="G2" s="13">
        <v>2</v>
      </c>
      <c r="H2" s="13" t="s">
        <v>57</v>
      </c>
    </row>
    <row r="3" spans="1:8" ht="13.5" customHeight="1">
      <c r="A3" s="3" t="s">
        <v>1</v>
      </c>
      <c r="B3" s="3" t="s">
        <v>10</v>
      </c>
      <c r="C3" s="3" t="s">
        <v>11</v>
      </c>
      <c r="D3" s="3" t="s">
        <v>12</v>
      </c>
      <c r="E3" s="3" t="s">
        <v>7</v>
      </c>
      <c r="F3" s="3" t="s">
        <v>13</v>
      </c>
      <c r="G3" s="14">
        <v>3</v>
      </c>
      <c r="H3" s="15" t="s">
        <v>58</v>
      </c>
    </row>
    <row r="4" spans="1:8" ht="13.5" customHeight="1">
      <c r="A4" s="2" t="s">
        <v>2</v>
      </c>
      <c r="B4" s="7">
        <v>152500</v>
      </c>
      <c r="C4" s="7">
        <v>139600</v>
      </c>
      <c r="D4" s="7">
        <v>256800</v>
      </c>
      <c r="E4" s="7">
        <f>SUM(B4:D4)</f>
        <v>548900</v>
      </c>
      <c r="F4" s="7">
        <f>AVERAGE(B4:D4)</f>
        <v>182966.66666666666</v>
      </c>
      <c r="G4" s="16">
        <v>4</v>
      </c>
      <c r="H4" s="14" t="s">
        <v>59</v>
      </c>
    </row>
    <row r="5" spans="1:8" ht="13.5" customHeight="1">
      <c r="A5" s="2" t="s">
        <v>3</v>
      </c>
      <c r="B5" s="7">
        <v>126200</v>
      </c>
      <c r="C5" s="7">
        <v>103200</v>
      </c>
      <c r="D5" s="7">
        <v>219700</v>
      </c>
      <c r="E5" s="7">
        <f>SUM(B5:D5)</f>
        <v>449100</v>
      </c>
      <c r="F5" s="7">
        <f>AVERAGE(B5:D5)</f>
        <v>149700</v>
      </c>
      <c r="G5" s="13"/>
      <c r="H5" s="17" t="s">
        <v>60</v>
      </c>
    </row>
    <row r="6" spans="1:9" ht="13.5" customHeight="1">
      <c r="A6" s="2" t="s">
        <v>4</v>
      </c>
      <c r="B6" s="7">
        <v>145900</v>
      </c>
      <c r="C6" s="7">
        <v>95800</v>
      </c>
      <c r="D6" s="7">
        <v>249100</v>
      </c>
      <c r="E6" s="7">
        <f>SUM(B6:D6)</f>
        <v>490800</v>
      </c>
      <c r="F6" s="7">
        <f>AVERAGE(B6:D6)</f>
        <v>163600</v>
      </c>
      <c r="G6" s="14"/>
      <c r="H6" s="17" t="s">
        <v>61</v>
      </c>
      <c r="I6" s="4"/>
    </row>
    <row r="7" spans="1:9" ht="13.5" customHeight="1">
      <c r="A7" s="2" t="s">
        <v>5</v>
      </c>
      <c r="B7" s="7">
        <v>104800</v>
      </c>
      <c r="C7" s="7">
        <v>64500</v>
      </c>
      <c r="D7" s="7">
        <v>154800</v>
      </c>
      <c r="E7" s="7">
        <f>SUM(B7:D7)</f>
        <v>324100</v>
      </c>
      <c r="F7" s="7">
        <f>AVERAGE(B7:D7)</f>
        <v>108033.33333333333</v>
      </c>
      <c r="G7" s="16">
        <v>5</v>
      </c>
      <c r="H7" s="17" t="s">
        <v>62</v>
      </c>
      <c r="I7" s="4"/>
    </row>
    <row r="8" spans="1:9" ht="13.5" customHeight="1">
      <c r="A8" s="2" t="s">
        <v>6</v>
      </c>
      <c r="B8" s="7">
        <v>45600</v>
      </c>
      <c r="C8" s="7">
        <v>32400</v>
      </c>
      <c r="D8" s="7">
        <v>111400</v>
      </c>
      <c r="E8" s="7">
        <f>SUM(B8:D8)</f>
        <v>189400</v>
      </c>
      <c r="F8" s="7">
        <f>AVERAGE(B8:D8)</f>
        <v>63133.333333333336</v>
      </c>
      <c r="G8" s="16">
        <v>6</v>
      </c>
      <c r="H8" s="17" t="s">
        <v>63</v>
      </c>
      <c r="I8" s="4"/>
    </row>
    <row r="9" spans="1:9" ht="13.5" customHeight="1">
      <c r="A9" s="3" t="s">
        <v>7</v>
      </c>
      <c r="B9" s="7">
        <f>SUM(B4:B8)</f>
        <v>575000</v>
      </c>
      <c r="C9" s="7">
        <f>SUM(C4:C8)</f>
        <v>435500</v>
      </c>
      <c r="D9" s="7">
        <f>SUM(D4:D8)</f>
        <v>991800</v>
      </c>
      <c r="E9" s="7">
        <f>SUM(E4:E8)</f>
        <v>2002300</v>
      </c>
      <c r="F9" s="4"/>
      <c r="G9" s="16">
        <v>7</v>
      </c>
      <c r="H9" s="17" t="s">
        <v>64</v>
      </c>
      <c r="I9" s="4"/>
    </row>
    <row r="10" spans="1:9" ht="13.5" customHeight="1">
      <c r="A10" s="3" t="s">
        <v>8</v>
      </c>
      <c r="B10" s="7">
        <f>MAX(B4:B8)</f>
        <v>152500</v>
      </c>
      <c r="C10" s="7">
        <f>MAX(C4:C8)</f>
        <v>139600</v>
      </c>
      <c r="D10" s="7">
        <f>MAX(D4:D8)</f>
        <v>256800</v>
      </c>
      <c r="E10" s="7">
        <f>MAX(E4:E8)</f>
        <v>548900</v>
      </c>
      <c r="F10" s="4"/>
      <c r="G10" s="16">
        <v>8</v>
      </c>
      <c r="H10" s="17" t="s">
        <v>65</v>
      </c>
      <c r="I10" s="4"/>
    </row>
    <row r="11" spans="1:9" ht="13.5" customHeight="1">
      <c r="A11" s="3" t="s">
        <v>9</v>
      </c>
      <c r="B11" s="7">
        <f>MIN(B4:B8)</f>
        <v>45600</v>
      </c>
      <c r="C11" s="7">
        <f>MIN(C4:C8)</f>
        <v>32400</v>
      </c>
      <c r="D11" s="7">
        <f>MIN(D4:D8)</f>
        <v>111400</v>
      </c>
      <c r="E11" s="7">
        <f>MIN(E4:E8)</f>
        <v>189400</v>
      </c>
      <c r="F11" s="4"/>
      <c r="G11" s="4"/>
      <c r="H11" s="4"/>
      <c r="I11" s="4"/>
    </row>
    <row r="12" spans="7:9" ht="13.5">
      <c r="G12" s="4"/>
      <c r="H12" s="4"/>
      <c r="I12" s="4"/>
    </row>
    <row r="13" spans="7:9" ht="13.5">
      <c r="G13" s="4"/>
      <c r="H13" s="4"/>
      <c r="I13" s="4"/>
    </row>
    <row r="14" spans="7:9" ht="13.5">
      <c r="G14" s="4"/>
      <c r="H14" s="4"/>
      <c r="I14" s="4"/>
    </row>
  </sheetData>
  <mergeCells count="1">
    <mergeCell ref="A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B26" sqref="B26"/>
    </sheetView>
  </sheetViews>
  <sheetFormatPr defaultColWidth="9.00390625" defaultRowHeight="13.5"/>
  <cols>
    <col min="1" max="1" width="15.50390625" style="0" customWidth="1"/>
    <col min="2" max="5" width="6.875" style="0" bestFit="1" customWidth="1"/>
    <col min="6" max="6" width="10.00390625" style="0" bestFit="1" customWidth="1"/>
  </cols>
  <sheetData>
    <row r="1" spans="7:8" ht="13.5" customHeight="1">
      <c r="G1" s="13">
        <v>1</v>
      </c>
      <c r="H1" s="13" t="s">
        <v>67</v>
      </c>
    </row>
    <row r="2" spans="1:8" ht="13.5" customHeight="1">
      <c r="A2" s="21" t="s">
        <v>19</v>
      </c>
      <c r="B2" s="21"/>
      <c r="C2" s="21"/>
      <c r="D2" s="21"/>
      <c r="F2" s="1" t="s">
        <v>20</v>
      </c>
      <c r="G2" s="13">
        <v>2</v>
      </c>
      <c r="H2" s="13" t="s">
        <v>68</v>
      </c>
    </row>
    <row r="3" spans="1:8" ht="13.5" customHeight="1">
      <c r="A3" s="3" t="s">
        <v>1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7</v>
      </c>
      <c r="G3" s="14">
        <v>3</v>
      </c>
      <c r="H3" s="15" t="s">
        <v>69</v>
      </c>
    </row>
    <row r="4" spans="1:8" ht="13.5" customHeight="1">
      <c r="A4" s="2" t="s">
        <v>14</v>
      </c>
      <c r="B4" s="8">
        <v>12560</v>
      </c>
      <c r="C4" s="8">
        <v>14230</v>
      </c>
      <c r="D4" s="8">
        <v>15550</v>
      </c>
      <c r="E4" s="8">
        <v>17540</v>
      </c>
      <c r="F4" s="8">
        <f>SUM(B4:E4)</f>
        <v>59880</v>
      </c>
      <c r="G4" s="16">
        <v>4</v>
      </c>
      <c r="H4" s="14" t="s">
        <v>70</v>
      </c>
    </row>
    <row r="5" spans="1:8" ht="13.5" customHeight="1">
      <c r="A5" s="2" t="s">
        <v>15</v>
      </c>
      <c r="B5" s="8">
        <v>9850</v>
      </c>
      <c r="C5" s="8">
        <v>10250</v>
      </c>
      <c r="D5" s="8">
        <v>12340</v>
      </c>
      <c r="E5" s="8">
        <v>13170</v>
      </c>
      <c r="F5" s="8">
        <f>SUM(B5:E5)</f>
        <v>45610</v>
      </c>
      <c r="G5" s="13"/>
      <c r="H5" s="17" t="s">
        <v>71</v>
      </c>
    </row>
    <row r="6" spans="1:8" ht="13.5" customHeight="1">
      <c r="A6" s="2" t="s">
        <v>16</v>
      </c>
      <c r="B6" s="8">
        <v>15460</v>
      </c>
      <c r="C6" s="8">
        <v>19450</v>
      </c>
      <c r="D6" s="8">
        <v>25290</v>
      </c>
      <c r="E6" s="8">
        <v>31450</v>
      </c>
      <c r="F6" s="8">
        <f>SUM(B6:E6)</f>
        <v>91650</v>
      </c>
      <c r="G6" s="14"/>
      <c r="H6" s="17" t="s">
        <v>61</v>
      </c>
    </row>
    <row r="7" spans="1:8" ht="13.5" customHeight="1">
      <c r="A7" s="2" t="s">
        <v>17</v>
      </c>
      <c r="B7" s="8">
        <v>4520</v>
      </c>
      <c r="C7" s="8">
        <v>3560</v>
      </c>
      <c r="D7" s="8">
        <v>3040</v>
      </c>
      <c r="E7" s="8">
        <v>2540</v>
      </c>
      <c r="F7" s="8">
        <f>SUM(B7:E7)</f>
        <v>13660</v>
      </c>
      <c r="G7" s="16">
        <v>5</v>
      </c>
      <c r="H7" s="17" t="s">
        <v>62</v>
      </c>
    </row>
    <row r="8" spans="1:8" ht="13.5" customHeight="1">
      <c r="A8" s="2" t="s">
        <v>18</v>
      </c>
      <c r="B8" s="8">
        <v>1350</v>
      </c>
      <c r="C8" s="8">
        <v>1480</v>
      </c>
      <c r="D8" s="8">
        <v>1890</v>
      </c>
      <c r="E8" s="8">
        <v>2140</v>
      </c>
      <c r="F8" s="8">
        <f>SUM(B8:E8)</f>
        <v>6860</v>
      </c>
      <c r="G8" s="16">
        <v>6</v>
      </c>
      <c r="H8" s="17" t="s">
        <v>63</v>
      </c>
    </row>
    <row r="9" spans="1:8" ht="13.5" customHeight="1">
      <c r="A9" s="3" t="s">
        <v>7</v>
      </c>
      <c r="B9" s="8">
        <f>SUM(B4:B8)</f>
        <v>43740</v>
      </c>
      <c r="C9" s="8">
        <f>SUM(C4:C8)</f>
        <v>48970</v>
      </c>
      <c r="D9" s="8">
        <f>SUM(D4:D8)</f>
        <v>58110</v>
      </c>
      <c r="E9" s="8">
        <f>SUM(E4:E8)</f>
        <v>66840</v>
      </c>
      <c r="F9" s="8">
        <f>SUM(F4:F8)</f>
        <v>217660</v>
      </c>
      <c r="G9" s="16">
        <v>7</v>
      </c>
      <c r="H9" s="17" t="s">
        <v>64</v>
      </c>
    </row>
    <row r="10" spans="7:8" ht="13.5">
      <c r="G10" s="11"/>
      <c r="H10" s="12"/>
    </row>
  </sheetData>
  <mergeCells count="1">
    <mergeCell ref="A2:D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G1" sqref="G1"/>
    </sheetView>
  </sheetViews>
  <sheetFormatPr defaultColWidth="9.00390625" defaultRowHeight="13.5"/>
  <cols>
    <col min="1" max="1" width="12.00390625" style="0" customWidth="1"/>
  </cols>
  <sheetData>
    <row r="1" spans="7:8" ht="13.5">
      <c r="G1" s="13">
        <v>1</v>
      </c>
      <c r="H1" s="13" t="s">
        <v>72</v>
      </c>
    </row>
    <row r="2" spans="1:8" ht="13.5">
      <c r="A2" s="22" t="s">
        <v>34</v>
      </c>
      <c r="B2" s="22"/>
      <c r="C2" s="22"/>
      <c r="D2" s="22"/>
      <c r="E2" t="s">
        <v>35</v>
      </c>
      <c r="G2" s="13">
        <v>2</v>
      </c>
      <c r="H2" s="13" t="s">
        <v>73</v>
      </c>
    </row>
    <row r="3" spans="1:8" ht="13.5">
      <c r="A3" s="2"/>
      <c r="B3" s="3" t="s">
        <v>31</v>
      </c>
      <c r="C3" s="3" t="s">
        <v>32</v>
      </c>
      <c r="D3" s="3" t="s">
        <v>33</v>
      </c>
      <c r="E3" s="3" t="s">
        <v>13</v>
      </c>
      <c r="G3" s="14">
        <v>3</v>
      </c>
      <c r="H3" s="15" t="s">
        <v>58</v>
      </c>
    </row>
    <row r="4" spans="1:8" ht="13.5">
      <c r="A4" s="2" t="s">
        <v>25</v>
      </c>
      <c r="B4" s="2">
        <v>251</v>
      </c>
      <c r="C4" s="2">
        <v>267</v>
      </c>
      <c r="D4" s="2">
        <v>288</v>
      </c>
      <c r="E4" s="6">
        <f aca="true" t="shared" si="0" ref="E4:E9">ROUNDDOWN(AVERAGE(B4:D4),0)</f>
        <v>268</v>
      </c>
      <c r="G4" s="16">
        <v>4</v>
      </c>
      <c r="H4" s="14" t="s">
        <v>74</v>
      </c>
    </row>
    <row r="5" spans="1:8" ht="13.5">
      <c r="A5" s="2" t="s">
        <v>26</v>
      </c>
      <c r="B5" s="2">
        <v>455</v>
      </c>
      <c r="C5" s="2">
        <v>481</v>
      </c>
      <c r="D5" s="2">
        <v>512</v>
      </c>
      <c r="E5" s="6">
        <f t="shared" si="0"/>
        <v>482</v>
      </c>
      <c r="G5" s="16">
        <v>5</v>
      </c>
      <c r="H5" s="17" t="s">
        <v>75</v>
      </c>
    </row>
    <row r="6" spans="1:8" ht="13.5">
      <c r="A6" s="2" t="s">
        <v>27</v>
      </c>
      <c r="B6" s="2">
        <v>321</v>
      </c>
      <c r="C6" s="2">
        <v>330</v>
      </c>
      <c r="D6" s="2">
        <v>350</v>
      </c>
      <c r="E6" s="6">
        <f t="shared" si="0"/>
        <v>333</v>
      </c>
      <c r="G6" s="14"/>
      <c r="H6" s="17" t="s">
        <v>76</v>
      </c>
    </row>
    <row r="7" spans="1:8" ht="13.5">
      <c r="A7" s="2" t="s">
        <v>28</v>
      </c>
      <c r="B7" s="2">
        <v>201</v>
      </c>
      <c r="C7" s="2">
        <v>195</v>
      </c>
      <c r="D7" s="2">
        <v>182</v>
      </c>
      <c r="E7" s="6">
        <f t="shared" si="0"/>
        <v>192</v>
      </c>
      <c r="G7" s="16">
        <v>6</v>
      </c>
      <c r="H7" s="17" t="s">
        <v>77</v>
      </c>
    </row>
    <row r="8" spans="1:8" ht="13.5">
      <c r="A8" s="2" t="s">
        <v>29</v>
      </c>
      <c r="B8" s="2">
        <v>142</v>
      </c>
      <c r="C8" s="2">
        <v>135</v>
      </c>
      <c r="D8" s="2">
        <v>124</v>
      </c>
      <c r="E8" s="6">
        <f t="shared" si="0"/>
        <v>133</v>
      </c>
      <c r="G8" s="13"/>
      <c r="H8" s="17" t="s">
        <v>78</v>
      </c>
    </row>
    <row r="9" spans="1:8" ht="13.5">
      <c r="A9" s="2" t="s">
        <v>30</v>
      </c>
      <c r="B9" s="2">
        <v>48</v>
      </c>
      <c r="C9" s="2">
        <v>56</v>
      </c>
      <c r="D9" s="2">
        <v>78</v>
      </c>
      <c r="E9" s="6">
        <f t="shared" si="0"/>
        <v>60</v>
      </c>
      <c r="G9" s="11"/>
      <c r="H9" s="12"/>
    </row>
    <row r="10" ht="13.5">
      <c r="G10" s="11"/>
    </row>
  </sheetData>
  <mergeCells count="1">
    <mergeCell ref="A2:D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I18" sqref="I18"/>
    </sheetView>
  </sheetViews>
  <sheetFormatPr defaultColWidth="9.00390625" defaultRowHeight="13.5"/>
  <sheetData>
    <row r="1" spans="7:8" ht="13.5">
      <c r="G1" s="13">
        <v>1</v>
      </c>
      <c r="H1" s="13" t="s">
        <v>79</v>
      </c>
    </row>
    <row r="2" spans="3:8" ht="13.5">
      <c r="C2" t="s">
        <v>44</v>
      </c>
      <c r="G2" s="13">
        <v>2</v>
      </c>
      <c r="H2" s="13" t="s">
        <v>80</v>
      </c>
    </row>
    <row r="3" spans="1:8" ht="13.5">
      <c r="A3" s="2"/>
      <c r="B3" s="2" t="s">
        <v>39</v>
      </c>
      <c r="C3" s="2" t="s">
        <v>40</v>
      </c>
      <c r="D3" s="2" t="s">
        <v>41</v>
      </c>
      <c r="E3" s="2" t="s">
        <v>42</v>
      </c>
      <c r="F3" s="2" t="s">
        <v>43</v>
      </c>
      <c r="G3" s="13"/>
      <c r="H3" s="13" t="s">
        <v>81</v>
      </c>
    </row>
    <row r="4" spans="1:8" ht="13.5">
      <c r="A4" s="2" t="s">
        <v>36</v>
      </c>
      <c r="B4" s="2">
        <v>10</v>
      </c>
      <c r="C4" s="2">
        <v>4</v>
      </c>
      <c r="D4" s="2">
        <v>6</v>
      </c>
      <c r="E4" s="2">
        <v>8</v>
      </c>
      <c r="F4" s="2">
        <v>6</v>
      </c>
      <c r="G4" s="14">
        <v>3</v>
      </c>
      <c r="H4" s="15" t="s">
        <v>69</v>
      </c>
    </row>
    <row r="5" spans="1:8" ht="13.5">
      <c r="A5" s="2" t="s">
        <v>37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16">
        <v>4</v>
      </c>
      <c r="H5" s="14" t="s">
        <v>82</v>
      </c>
    </row>
    <row r="6" spans="1:8" ht="13.5">
      <c r="A6" s="2" t="s">
        <v>38</v>
      </c>
      <c r="B6" s="2">
        <v>6</v>
      </c>
      <c r="C6" s="2">
        <v>8</v>
      </c>
      <c r="D6" s="2">
        <v>8</v>
      </c>
      <c r="E6" s="2">
        <v>8</v>
      </c>
      <c r="F6" s="2">
        <v>8</v>
      </c>
      <c r="G6" s="16">
        <v>5</v>
      </c>
      <c r="H6" s="17" t="s">
        <v>64</v>
      </c>
    </row>
    <row r="7" spans="1:8" ht="13.5">
      <c r="A7" s="2" t="s">
        <v>13</v>
      </c>
      <c r="B7" s="5">
        <f>ROUND(AVERAGE(B4:B6),1)</f>
        <v>6</v>
      </c>
      <c r="C7" s="5">
        <f>ROUND(AVERAGE(C4:C6),1)</f>
        <v>7.3</v>
      </c>
      <c r="D7" s="5">
        <f>ROUND(AVERAGE(D4:D6),1)</f>
        <v>8</v>
      </c>
      <c r="E7" s="5">
        <f>ROUND(AVERAGE(E4:E6),1)</f>
        <v>8.7</v>
      </c>
      <c r="F7" s="5">
        <f>ROUND(AVERAGE(F4:F6),1)</f>
        <v>8</v>
      </c>
      <c r="G7" s="16">
        <v>6</v>
      </c>
      <c r="H7" s="17" t="s">
        <v>83</v>
      </c>
    </row>
    <row r="8" spans="7:8" ht="13.5">
      <c r="G8" s="13"/>
      <c r="H8" s="17" t="s">
        <v>84</v>
      </c>
    </row>
    <row r="9" ht="13.5">
      <c r="H9" s="12"/>
    </row>
    <row r="10" ht="13.5">
      <c r="G10" s="11"/>
    </row>
    <row r="11" spans="7:8" ht="13.5">
      <c r="G11" s="11"/>
      <c r="H11" s="12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25" sqref="G25"/>
    </sheetView>
  </sheetViews>
  <sheetFormatPr defaultColWidth="9.00390625" defaultRowHeight="13.5"/>
  <cols>
    <col min="1" max="1" width="10.75390625" style="0" customWidth="1"/>
    <col min="2" max="2" width="7.50390625" style="0" bestFit="1" customWidth="1"/>
    <col min="3" max="3" width="9.125" style="0" bestFit="1" customWidth="1"/>
    <col min="4" max="4" width="7.50390625" style="0" bestFit="1" customWidth="1"/>
    <col min="5" max="5" width="9.125" style="0" bestFit="1" customWidth="1"/>
    <col min="6" max="6" width="7.50390625" style="0" bestFit="1" customWidth="1"/>
    <col min="7" max="7" width="9.125" style="0" bestFit="1" customWidth="1"/>
  </cols>
  <sheetData>
    <row r="1" spans="8:9" ht="13.5">
      <c r="H1" s="13">
        <v>1</v>
      </c>
      <c r="I1" s="13" t="s">
        <v>85</v>
      </c>
    </row>
    <row r="2" spans="1:9" ht="13.5">
      <c r="A2" s="21" t="s">
        <v>19</v>
      </c>
      <c r="B2" s="21"/>
      <c r="C2" s="21"/>
      <c r="D2" s="21"/>
      <c r="E2" s="21"/>
      <c r="F2" s="21"/>
      <c r="H2" s="13">
        <v>2</v>
      </c>
      <c r="I2" s="13" t="s">
        <v>57</v>
      </c>
    </row>
    <row r="3" spans="1:9" ht="13.5">
      <c r="A3" s="3"/>
      <c r="B3" s="9" t="s">
        <v>45</v>
      </c>
      <c r="C3" s="9" t="s">
        <v>46</v>
      </c>
      <c r="D3" s="9" t="s">
        <v>47</v>
      </c>
      <c r="E3" s="9" t="s">
        <v>48</v>
      </c>
      <c r="F3" s="9" t="s">
        <v>49</v>
      </c>
      <c r="G3" s="9" t="s">
        <v>50</v>
      </c>
      <c r="H3" s="14">
        <v>3</v>
      </c>
      <c r="I3" s="15" t="s">
        <v>58</v>
      </c>
    </row>
    <row r="4" spans="1:9" ht="13.5">
      <c r="A4" s="10" t="s">
        <v>51</v>
      </c>
      <c r="B4" s="8">
        <v>12560</v>
      </c>
      <c r="C4" s="8">
        <v>950</v>
      </c>
      <c r="D4" s="8">
        <v>14230</v>
      </c>
      <c r="E4" s="8">
        <v>1020</v>
      </c>
      <c r="F4" s="8">
        <v>15550</v>
      </c>
      <c r="G4" s="8">
        <v>1140</v>
      </c>
      <c r="H4" s="16">
        <v>4</v>
      </c>
      <c r="I4" s="14" t="s">
        <v>86</v>
      </c>
    </row>
    <row r="5" spans="1:9" ht="13.5">
      <c r="A5" s="10" t="s">
        <v>52</v>
      </c>
      <c r="B5" s="8">
        <v>9850</v>
      </c>
      <c r="C5" s="8">
        <v>720</v>
      </c>
      <c r="D5" s="8">
        <v>10250</v>
      </c>
      <c r="E5" s="8">
        <v>750</v>
      </c>
      <c r="F5" s="8">
        <v>12340</v>
      </c>
      <c r="G5" s="8">
        <v>820</v>
      </c>
      <c r="H5" s="13"/>
      <c r="I5" s="17" t="s">
        <v>87</v>
      </c>
    </row>
    <row r="6" spans="1:9" ht="13.5">
      <c r="A6" s="10" t="s">
        <v>53</v>
      </c>
      <c r="B6" s="8">
        <v>15460</v>
      </c>
      <c r="C6" s="8">
        <v>850</v>
      </c>
      <c r="D6" s="8">
        <v>19450</v>
      </c>
      <c r="E6" s="8">
        <v>990</v>
      </c>
      <c r="F6" s="8">
        <v>25290</v>
      </c>
      <c r="G6" s="8">
        <v>1230</v>
      </c>
      <c r="H6" s="14"/>
      <c r="I6" s="17" t="s">
        <v>61</v>
      </c>
    </row>
    <row r="7" spans="1:9" ht="13.5">
      <c r="A7" s="10" t="s">
        <v>54</v>
      </c>
      <c r="B7" s="8">
        <v>4520</v>
      </c>
      <c r="C7" s="8">
        <v>330</v>
      </c>
      <c r="D7" s="8">
        <v>3560</v>
      </c>
      <c r="E7" s="8">
        <v>300</v>
      </c>
      <c r="F7" s="8">
        <v>3040</v>
      </c>
      <c r="G7" s="8">
        <v>270</v>
      </c>
      <c r="H7" s="16">
        <v>5</v>
      </c>
      <c r="I7" s="17" t="s">
        <v>88</v>
      </c>
    </row>
    <row r="8" spans="1:11" ht="13.5">
      <c r="A8" s="10" t="s">
        <v>55</v>
      </c>
      <c r="B8" s="8">
        <v>350</v>
      </c>
      <c r="C8" s="8">
        <v>175</v>
      </c>
      <c r="D8" s="8">
        <v>430</v>
      </c>
      <c r="E8" s="8">
        <v>215</v>
      </c>
      <c r="F8" s="8">
        <v>560</v>
      </c>
      <c r="G8" s="8">
        <v>280</v>
      </c>
      <c r="H8" s="16">
        <v>6</v>
      </c>
      <c r="I8" s="17" t="s">
        <v>89</v>
      </c>
      <c r="K8" s="17" t="s">
        <v>90</v>
      </c>
    </row>
    <row r="9" spans="1:9" ht="13.5">
      <c r="A9" s="3" t="s">
        <v>7</v>
      </c>
      <c r="B9" s="8">
        <f aca="true" t="shared" si="0" ref="B9:G9">SUM(B4:B8)</f>
        <v>42740</v>
      </c>
      <c r="C9" s="8">
        <f t="shared" si="0"/>
        <v>3025</v>
      </c>
      <c r="D9" s="8">
        <f t="shared" si="0"/>
        <v>47920</v>
      </c>
      <c r="E9" s="8">
        <f t="shared" si="0"/>
        <v>3275</v>
      </c>
      <c r="F9" s="8">
        <f t="shared" si="0"/>
        <v>56780</v>
      </c>
      <c r="G9" s="8">
        <f t="shared" si="0"/>
        <v>3740</v>
      </c>
      <c r="H9" s="18" t="s">
        <v>93</v>
      </c>
      <c r="I9" s="17" t="s">
        <v>94</v>
      </c>
    </row>
    <row r="10" spans="8:9" ht="13.5">
      <c r="H10" s="19" t="s">
        <v>95</v>
      </c>
      <c r="I10" s="17" t="s">
        <v>91</v>
      </c>
    </row>
    <row r="11" spans="8:9" ht="13.5">
      <c r="H11" s="19" t="s">
        <v>96</v>
      </c>
      <c r="I11" s="17" t="s">
        <v>92</v>
      </c>
    </row>
  </sheetData>
  <mergeCells count="1">
    <mergeCell ref="A2:F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ntorikai</dc:creator>
  <cp:keywords/>
  <dc:description/>
  <cp:lastModifiedBy>scorpion</cp:lastModifiedBy>
  <cp:lastPrinted>2004-01-07T11:43:19Z</cp:lastPrinted>
  <dcterms:created xsi:type="dcterms:W3CDTF">2004-01-07T11:01:50Z</dcterms:created>
  <dcterms:modified xsi:type="dcterms:W3CDTF">2004-02-06T03:53:06Z</dcterms:modified>
  <cp:category/>
  <cp:version/>
  <cp:contentType/>
  <cp:contentStatus/>
</cp:coreProperties>
</file>